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20" yWindow="15" windowWidth="12120" windowHeight="9120"/>
  </bookViews>
  <sheets>
    <sheet name="Hosty-luz 2023" sheetId="1" r:id="rId1"/>
  </sheets>
  <definedNames>
    <definedName name="_xlnm.Print_Area" localSheetId="0">'Hosty-luz 2023'!$A$1:$E$105</definedName>
  </definedNames>
  <calcPr calcId="152511"/>
  <customWorkbookViews>
    <customWorkbookView name="a" guid="{BF848B42-0CFB-42A6-8D54-5CDF81B77CB0}" maximized="1" windowWidth="1276" windowHeight="889" activeSheetId="1"/>
  </customWorkbookViews>
</workbook>
</file>

<file path=xl/calcChain.xml><?xml version="1.0" encoding="utf-8"?>
<calcChain xmlns="http://schemas.openxmlformats.org/spreadsheetml/2006/main">
  <c r="E79" i="1" l="1"/>
  <c r="E75" i="1"/>
  <c r="E76" i="1"/>
  <c r="E70" i="1"/>
  <c r="E62" i="1"/>
  <c r="E52" i="1"/>
  <c r="E42" i="1"/>
  <c r="E41" i="1"/>
  <c r="E34" i="1" l="1"/>
  <c r="E73" i="1" l="1"/>
  <c r="E71" i="1"/>
  <c r="E63" i="1"/>
  <c r="E61" i="1"/>
  <c r="E30" i="1"/>
  <c r="E28" i="1"/>
  <c r="E25" i="1"/>
  <c r="C80" i="1" l="1"/>
  <c r="E44" i="1" l="1"/>
  <c r="E3" i="1" l="1"/>
  <c r="E78" i="1" l="1"/>
  <c r="E77" i="1"/>
  <c r="E74" i="1"/>
  <c r="E72" i="1"/>
  <c r="E69" i="1"/>
  <c r="E68" i="1"/>
  <c r="E67" i="1"/>
  <c r="E66" i="1"/>
  <c r="E65" i="1"/>
  <c r="E64" i="1"/>
  <c r="E60" i="1"/>
  <c r="E59" i="1"/>
  <c r="E58" i="1"/>
  <c r="E57" i="1"/>
  <c r="E56" i="1"/>
  <c r="E55" i="1"/>
  <c r="E54" i="1"/>
  <c r="E51" i="1"/>
  <c r="E50" i="1"/>
  <c r="E49" i="1"/>
  <c r="E48" i="1"/>
  <c r="E47" i="1"/>
  <c r="E46" i="1"/>
  <c r="E45" i="1"/>
  <c r="E43" i="1"/>
  <c r="E40" i="1"/>
  <c r="E39" i="1"/>
  <c r="E38" i="1"/>
  <c r="E37" i="1"/>
  <c r="E36" i="1"/>
  <c r="E35" i="1"/>
  <c r="E33" i="1"/>
  <c r="E32" i="1"/>
  <c r="E31" i="1"/>
  <c r="E29" i="1"/>
  <c r="E27" i="1"/>
  <c r="E24" i="1"/>
  <c r="E23" i="1"/>
  <c r="E21" i="1"/>
  <c r="E20" i="1"/>
  <c r="E19" i="1"/>
  <c r="E81" i="1" l="1"/>
  <c r="E82" i="1" s="1"/>
</calcChain>
</file>

<file path=xl/sharedStrings.xml><?xml version="1.0" encoding="utf-8"?>
<sst xmlns="http://schemas.openxmlformats.org/spreadsheetml/2006/main" count="157" uniqueCount="148">
  <si>
    <t>64-400 Międzychód</t>
  </si>
  <si>
    <t>Kontakt</t>
  </si>
  <si>
    <t>info@ogrodywodne.pl</t>
  </si>
  <si>
    <t>www.ogrodywodne.pl</t>
  </si>
  <si>
    <t>tel. +48 501 008 064</t>
  </si>
  <si>
    <t>Suma zamówienia netto:</t>
  </si>
  <si>
    <t xml:space="preserve">Cena   </t>
  </si>
  <si>
    <t>Suma</t>
  </si>
  <si>
    <t>Transport</t>
  </si>
  <si>
    <t>Dane zamawiającego</t>
  </si>
  <si>
    <t>brutto (+8% VAT):</t>
  </si>
  <si>
    <t>Zamówienia</t>
  </si>
  <si>
    <t>Uwagi</t>
  </si>
  <si>
    <t xml:space="preserve">Ilość    </t>
  </si>
  <si>
    <t>» mapa google</t>
  </si>
  <si>
    <t>Hosty / funkie</t>
  </si>
  <si>
    <t>LUZ</t>
  </si>
  <si>
    <t>Hosta 'Abiqua Drinking Gourd'</t>
  </si>
  <si>
    <t xml:space="preserve">L, niebieski, miseczkowaty </t>
  </si>
  <si>
    <t>Hosta 'Alligator Alley'</t>
  </si>
  <si>
    <t>M, krem z niebieskim</t>
  </si>
  <si>
    <t xml:space="preserve">L, zielony z kremowym </t>
  </si>
  <si>
    <t>Hosta 'August Moon'</t>
  </si>
  <si>
    <t>Hosta 'Autumn Frost'</t>
  </si>
  <si>
    <t>M, niebieski z kremowym</t>
  </si>
  <si>
    <t>Hosta 'Banana Kid'</t>
  </si>
  <si>
    <t>M, żółty, dobrze znosi słońce</t>
  </si>
  <si>
    <t>Hosta 'Big Daddy'</t>
  </si>
  <si>
    <t xml:space="preserve">L, niebieski </t>
  </si>
  <si>
    <t>Hosta 'Blue Mammoth'</t>
  </si>
  <si>
    <t>XL, niebieski</t>
  </si>
  <si>
    <t>Hosta 'Blue Mouse Ears'</t>
  </si>
  <si>
    <t>S, niebieski</t>
  </si>
  <si>
    <t>Hosta 'Broadway'</t>
  </si>
  <si>
    <t>M/L, kremowy z zielonym</t>
  </si>
  <si>
    <t>Hosta 'Captain's Adventure'</t>
  </si>
  <si>
    <t>M, 2 odcienie zieleni z białym</t>
  </si>
  <si>
    <t>M, zielony z białym</t>
  </si>
  <si>
    <t>Hosta 'Cathedral Windows'</t>
  </si>
  <si>
    <t xml:space="preserve">L, złoty z zielonym </t>
  </si>
  <si>
    <t>M, biały z zielonym</t>
  </si>
  <si>
    <t>Hosta 'Color Festival'</t>
  </si>
  <si>
    <t xml:space="preserve">M, kremowy z zielonym i żółtym </t>
  </si>
  <si>
    <t>Hosta 'Crowned Imperial'</t>
  </si>
  <si>
    <t>L, zielony z wąskim białym</t>
  </si>
  <si>
    <t>Hosta 'Dancing Mouse'</t>
  </si>
  <si>
    <t xml:space="preserve">S, szarozielony z pofałd. Brzeg. </t>
  </si>
  <si>
    <t>Hosta 'Devon Green'</t>
  </si>
  <si>
    <t>Hosta 'Dream Queen'</t>
  </si>
  <si>
    <t>M, kremowy z niebieskim</t>
  </si>
  <si>
    <t>M, jasnozielony z żółtym</t>
  </si>
  <si>
    <t>M, zielony z kremowym</t>
  </si>
  <si>
    <t>Hosta 'Emerald Charger'</t>
  </si>
  <si>
    <t xml:space="preserve">M, żółty z zielonym </t>
  </si>
  <si>
    <t>S/M, biały z ciemnozielonym</t>
  </si>
  <si>
    <t>Hosta 'Fire and Ice'</t>
  </si>
  <si>
    <t>Hosta 'Firn Line'</t>
  </si>
  <si>
    <t xml:space="preserve">S/M, niebieski z białym </t>
  </si>
  <si>
    <t>Hosta 'First Frost'</t>
  </si>
  <si>
    <t>Hosta 'First Mate'</t>
  </si>
  <si>
    <t xml:space="preserve">S, złoty z zielonym </t>
  </si>
  <si>
    <t>Hosta 'Fragrant Bouquet'</t>
  </si>
  <si>
    <t>L, zielone jabłuszko z kremowym</t>
  </si>
  <si>
    <t xml:space="preserve">M/L, zielony z białym </t>
  </si>
  <si>
    <t>Hosta 'Golden Tiara'</t>
  </si>
  <si>
    <t>Hosta 'Invincible'</t>
  </si>
  <si>
    <t>M, ciemnozielony, błyszczący</t>
  </si>
  <si>
    <t>L, zielony z białym</t>
  </si>
  <si>
    <t>Hosta 'Jurassic Park'</t>
  </si>
  <si>
    <t xml:space="preserve">XL, zielony </t>
  </si>
  <si>
    <t>Hosta 'Lady Guinevre'</t>
  </si>
  <si>
    <t>M/L, żółty z zielonym</t>
  </si>
  <si>
    <t>M, kremowy z zielonym</t>
  </si>
  <si>
    <t>Hosta 'Lakeside Little Tuft'</t>
  </si>
  <si>
    <t>XS, kremowy z zielonym</t>
  </si>
  <si>
    <t xml:space="preserve">M, biały z zielonym </t>
  </si>
  <si>
    <t>Hosta 'Orange Marmalade'</t>
  </si>
  <si>
    <t>Hosta 'Pathfinder'</t>
  </si>
  <si>
    <t>Hosta 'Risky Bussiness'</t>
  </si>
  <si>
    <t>Hosta siebldiana 'Elegans'</t>
  </si>
  <si>
    <t>Hosta 'Stained Glass'</t>
  </si>
  <si>
    <t>M/L, złoty z zielonym</t>
  </si>
  <si>
    <t>Hosta 'Sum and Substance'</t>
  </si>
  <si>
    <t>XL, jasnozielony</t>
  </si>
  <si>
    <t>Hosta 'Victory'</t>
  </si>
  <si>
    <t>Hosta 'White Feather'</t>
  </si>
  <si>
    <t xml:space="preserve">  BDO 000136105         Zaktualizowano:</t>
  </si>
  <si>
    <r>
      <t xml:space="preserve">Oferta </t>
    </r>
    <r>
      <rPr>
        <b/>
        <sz val="10"/>
        <rFont val="Arial"/>
        <family val="2"/>
        <charset val="238"/>
      </rPr>
      <t>hurtowa - dla klientów biznesowyc</t>
    </r>
    <r>
      <rPr>
        <sz val="10"/>
        <rFont val="Arial"/>
        <family val="2"/>
        <charset val="238"/>
      </rPr>
      <t>h. Odbiór roślin z naszej szkółki w Gorzycku Starym, zapewniamy też dogodny transport - szczegóły na ostatniej stronie cennika.</t>
    </r>
  </si>
  <si>
    <t xml:space="preserve">  ceny netto bez 8% VAT</t>
  </si>
  <si>
    <r>
      <t xml:space="preserve">Formularz </t>
    </r>
    <r>
      <rPr>
        <b/>
        <i/>
        <sz val="10"/>
        <color theme="1"/>
        <rFont val="Arial"/>
        <family val="2"/>
        <charset val="238"/>
      </rPr>
      <t>automatycznie sumuje zamówienie</t>
    </r>
    <r>
      <rPr>
        <i/>
        <sz val="10"/>
        <color theme="1"/>
        <rFont val="Arial"/>
        <family val="2"/>
        <charset val="238"/>
      </rPr>
      <t xml:space="preserve"> - wystarczy wpisać ilość i zapisany plik lub wydruk odesłać do nas emailem / pocztą. </t>
    </r>
    <r>
      <rPr>
        <b/>
        <i/>
        <sz val="10"/>
        <color theme="1"/>
        <rFont val="Arial"/>
        <family val="2"/>
        <charset val="238"/>
      </rPr>
      <t>Kliknięcie nazwy rośliny przenosi na stronę internetową</t>
    </r>
    <r>
      <rPr>
        <i/>
        <sz val="10"/>
        <color theme="1"/>
        <rFont val="Arial"/>
        <family val="2"/>
        <charset val="238"/>
      </rPr>
      <t xml:space="preserve"> z jej zdjęciami i opisem.</t>
    </r>
  </si>
  <si>
    <t>Ilość roślin:</t>
  </si>
  <si>
    <r>
      <t>Zamówienia można składać odsyłając wypełniony formularz bądź wysyłając zapytanie na adres</t>
    </r>
    <r>
      <rPr>
        <b/>
        <sz val="10"/>
        <rFont val="Arial"/>
        <family val="2"/>
        <charset val="238"/>
      </rPr>
      <t xml:space="preserve"> info@ogrodywodne.pl</t>
    </r>
    <r>
      <rPr>
        <sz val="10"/>
        <rFont val="Arial"/>
        <family val="2"/>
        <charset val="238"/>
      </rPr>
      <t xml:space="preserve"> Prosimy o podawanie</t>
    </r>
    <r>
      <rPr>
        <b/>
        <sz val="10"/>
        <rFont val="Arial"/>
        <family val="2"/>
        <charset val="238"/>
      </rPr>
      <t xml:space="preserve"> dokładnego adresu</t>
    </r>
    <r>
      <rPr>
        <sz val="10"/>
        <rFont val="Arial"/>
        <family val="2"/>
        <charset val="238"/>
      </rPr>
      <t xml:space="preserve"> - nazwy firmy, numeru NIP, imienia i nazwiska, kodu pocztowego, i numeru telefonu. Po otrzymaniu zapytania wysyłamy ofertę z proponowanym terminem odbioru lub wysyłki. Dostępność roślin z naszego cennika zmienia się zależnie od stanu wegetacji / pory roku, oraz wielkości naszych zobowiązań. Duże partie roślin prosimy </t>
    </r>
    <r>
      <rPr>
        <b/>
        <sz val="10"/>
        <rFont val="Arial"/>
        <family val="2"/>
        <charset val="238"/>
      </rPr>
      <t>zamawiać z wyprzedzeniem</t>
    </r>
    <r>
      <rPr>
        <sz val="10"/>
        <rFont val="Arial"/>
        <family val="2"/>
        <charset val="238"/>
      </rPr>
      <t>.</t>
    </r>
  </si>
  <si>
    <r>
      <t xml:space="preserve">Wszystkim, którzy nie mogą sobie pozwolić na osobisty odbiór proponujemy </t>
    </r>
    <r>
      <rPr>
        <b/>
        <sz val="10"/>
        <rFont val="Arial"/>
        <family val="2"/>
        <charset val="238"/>
      </rPr>
      <t>wysyłkę roślin na paletach</t>
    </r>
    <r>
      <rPr>
        <sz val="10"/>
        <rFont val="Arial"/>
        <family val="2"/>
        <charset val="238"/>
      </rPr>
      <t xml:space="preserve"> EUR. Wystarczy złożyć zamówienie, a my spakujemy wybrany towar na paletę i bezpiecznie prześlemy za pośrednictwem firmy spedycyjnej pod wskazany adres. Rośliny docierają na miejsce w doskonałym stanie - zazwyczaj </t>
    </r>
    <r>
      <rPr>
        <b/>
        <sz val="10"/>
        <rFont val="Arial"/>
        <family val="2"/>
        <charset val="238"/>
      </rPr>
      <t>w ciągu 24 godzin</t>
    </r>
    <r>
      <rPr>
        <sz val="10"/>
        <rFont val="Arial"/>
        <family val="2"/>
        <charset val="238"/>
      </rPr>
      <t>. Mniejsze ilości roślin i lekkie ładunki wysyłamy pocztą kurierską.</t>
    </r>
  </si>
  <si>
    <r>
      <t xml:space="preserve">Zapraszamy do biura i punktu sprzedaży naszej szkółki w Gorzycku Starym koło Międzychodu. Od początku kwietnia do końca września prowadzimy sprzedaż roślin na miejscu: od poniedziałku do piątku od 9:00 do 15:00, </t>
    </r>
    <r>
      <rPr>
        <b/>
        <sz val="10"/>
        <rFont val="Arial"/>
        <family val="2"/>
        <charset val="238"/>
      </rPr>
      <t>wizytę prosimy uprzednio zaanonsować telefonicznie.</t>
    </r>
  </si>
  <si>
    <t>Gorzycko Stare 16</t>
  </si>
  <si>
    <t>Hosta 'Earth Angel'</t>
  </si>
  <si>
    <t>Nazwa</t>
  </si>
  <si>
    <t>Hosta 'Avocado'</t>
  </si>
  <si>
    <t>Hosta 'Beach Boy'</t>
  </si>
  <si>
    <t>Hosta 'Moon Split'</t>
  </si>
  <si>
    <t>Hosta 'Northern Exposure'</t>
  </si>
  <si>
    <t>Hosta 'Snake Eyes'</t>
  </si>
  <si>
    <t>M, zielony z żółtym</t>
  </si>
  <si>
    <t>M, zielony z złotym środkiem</t>
  </si>
  <si>
    <r>
      <t xml:space="preserve">S, </t>
    </r>
    <r>
      <rPr>
        <b/>
        <sz val="9"/>
        <rFont val="Arial"/>
        <family val="2"/>
        <charset val="238"/>
      </rPr>
      <t>całkowicie biały</t>
    </r>
    <r>
      <rPr>
        <sz val="9"/>
        <rFont val="Arial"/>
        <family val="2"/>
        <charset val="238"/>
      </rPr>
      <t>, potem zielony</t>
    </r>
  </si>
  <si>
    <t>tel. +48  95 222 22 00</t>
  </si>
  <si>
    <t xml:space="preserve">Kłącza przeznaczone są do doniczek trzylitrowych, realizujemy zamówienia na co najmniej 10 sztuk z odmiany - przy większych ilościach możliwość udzielenia rabatów. Rośliny zbierane w listopadzie przechowujemy w chłodni do kwietnia - w tym czasie realizujemy zamówienia.  </t>
  </si>
  <si>
    <r>
      <t xml:space="preserve">Oferta </t>
    </r>
    <r>
      <rPr>
        <sz val="12"/>
        <color rgb="FF33CCFF"/>
        <rFont val="Arial"/>
        <family val="2"/>
        <charset val="238"/>
      </rPr>
      <t xml:space="preserve">2023  </t>
    </r>
    <r>
      <rPr>
        <sz val="12"/>
        <rFont val="Arial"/>
        <family val="2"/>
        <charset val="238"/>
      </rPr>
      <t>/  Cennik hurtowy  /  Formularz zamówienia</t>
    </r>
  </si>
  <si>
    <t>Hosta 'Ann Kulpa'</t>
  </si>
  <si>
    <t>Hosta 'Annabel Lee'</t>
  </si>
  <si>
    <t>Hosta 'Baby Booties'</t>
  </si>
  <si>
    <t>Hosta 'Blue Ivory'</t>
  </si>
  <si>
    <t>Hosta 'Bulletproof'</t>
  </si>
  <si>
    <t>Paleta EUR 80x120 cm - 230,00 zł netto</t>
  </si>
  <si>
    <t>Przesyłka kurierska DHL - od 23,00 zł netto</t>
  </si>
  <si>
    <r>
      <t>Przewidujemy następujące progi rabatowe:</t>
    </r>
    <r>
      <rPr>
        <b/>
        <sz val="10"/>
        <rFont val="Arial"/>
        <family val="2"/>
        <charset val="238"/>
      </rPr>
      <t xml:space="preserve"> 3000 zł -3%,  8000 zł -5% </t>
    </r>
    <r>
      <rPr>
        <sz val="10"/>
        <rFont val="Arial"/>
        <family val="2"/>
        <charset val="238"/>
      </rPr>
      <t>od wartości netto bez kosztów transportu. Zamówienia realizujemy po otrzymaniu przedpłaty na podstawie faktury proforma.</t>
    </r>
  </si>
  <si>
    <r>
      <t xml:space="preserve">Rośliny wysyłamy w solidnych  kartonach za które pobieramy opłatę w wysokości </t>
    </r>
    <r>
      <rPr>
        <b/>
        <sz val="10"/>
        <rFont val="Arial"/>
        <family val="2"/>
        <charset val="238"/>
      </rPr>
      <t>7,10 zł netto</t>
    </r>
    <r>
      <rPr>
        <sz val="10"/>
        <rFont val="Arial"/>
        <family val="2"/>
        <charset val="238"/>
      </rPr>
      <t xml:space="preserve"> za sztukę. W jednym kartonie mieszczą się 24 rośliny w doniczkach p9.</t>
    </r>
  </si>
  <si>
    <t>M, zielony, czerwone nóżki</t>
  </si>
  <si>
    <t>Hosta 'Diamond Necklace'</t>
  </si>
  <si>
    <t>Hosta' Dragon Warrior'</t>
  </si>
  <si>
    <t>Hosta 'Francheska'</t>
  </si>
  <si>
    <t>Hosta 'Fruit Cup'</t>
  </si>
  <si>
    <t>Hosta 'Funny Bones'</t>
  </si>
  <si>
    <t>M, zielony, gruby</t>
  </si>
  <si>
    <t>XS, zielony z białym</t>
  </si>
  <si>
    <t>Hosta 'Luna Moth'</t>
  </si>
  <si>
    <t>Hosta 'Morning Star'</t>
  </si>
  <si>
    <t>Hosta 'Red Cadet'</t>
  </si>
  <si>
    <t>Hosta 'Robert Frost'</t>
  </si>
  <si>
    <t>Hosta 'Sitting Pretty'</t>
  </si>
  <si>
    <t>Hosta 'Stiletto'</t>
  </si>
  <si>
    <t>Hosta 'Twisted Spearmint'</t>
  </si>
  <si>
    <t>Hosta 'Venus'</t>
  </si>
  <si>
    <t>Hosta 'Yellow Polka Dot Bikini'</t>
  </si>
  <si>
    <t>Hosta 'Ginko Craig'</t>
  </si>
  <si>
    <t>S, zielony z żółtym</t>
  </si>
  <si>
    <t>M,  niebieski</t>
  </si>
  <si>
    <t>S, zielony z kremowym</t>
  </si>
  <si>
    <t>S, ciemnozielony</t>
  </si>
  <si>
    <t>S, żółtozielony</t>
  </si>
  <si>
    <t>S, ciemnozielony z kremowym</t>
  </si>
  <si>
    <t>M, ciemnoniebieski</t>
  </si>
  <si>
    <t>M, kremowy z zielony</t>
  </si>
  <si>
    <t>M, ciemnozielony z żółtym</t>
  </si>
  <si>
    <t>L, sinoniebieski</t>
  </si>
  <si>
    <t>M/L, złoty, dobrze znosi słońce</t>
  </si>
  <si>
    <t>M, zielony; pachnące białe kwiaty</t>
  </si>
  <si>
    <t xml:space="preserve">S, niebieskozielony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</si>
</sst>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/m/yyyy;@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1"/>
      <name val="Arial"/>
      <family val="2"/>
      <charset val="238"/>
    </font>
    <font>
      <sz val="10.5"/>
      <name val="Arial"/>
      <family val="2"/>
      <charset val="238"/>
    </font>
    <font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3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i/>
      <sz val="10"/>
      <name val="Arial"/>
      <family val="2"/>
      <charset val="238"/>
    </font>
    <font>
      <sz val="12"/>
      <color rgb="FF33CCFF"/>
      <name val="Arial"/>
      <family val="2"/>
      <charset val="238"/>
    </font>
    <font>
      <b/>
      <sz val="18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i/>
      <sz val="8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22"/>
      <name val="Arial"/>
      <family val="2"/>
      <charset val="238"/>
    </font>
    <font>
      <i/>
      <sz val="7.5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rgb="FF33CCF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/>
    <xf numFmtId="0" fontId="7" fillId="0" borderId="0" xfId="0" applyFont="1" applyFill="1"/>
    <xf numFmtId="0" fontId="5" fillId="0" borderId="0" xfId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10" fillId="0" borderId="0" xfId="0" applyFont="1" applyFill="1" applyAlignment="1">
      <alignment vertical="top"/>
    </xf>
    <xf numFmtId="0" fontId="17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49" fontId="2" fillId="3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5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21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0" xfId="1" applyFont="1" applyFill="1" applyAlignment="1" applyProtection="1">
      <alignment vertical="center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23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24" fillId="0" borderId="0" xfId="0" applyFont="1" applyFill="1" applyBorder="1"/>
    <xf numFmtId="0" fontId="25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49" fontId="26" fillId="3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49" fontId="28" fillId="0" borderId="5" xfId="1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14" fillId="0" borderId="5" xfId="1" applyFont="1" applyFill="1" applyBorder="1" applyAlignment="1" applyProtection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" fontId="2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 applyProtection="1">
      <alignment vertical="center"/>
    </xf>
    <xf numFmtId="1" fontId="29" fillId="2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9" fillId="2" borderId="7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right" vertical="top"/>
    </xf>
    <xf numFmtId="0" fontId="6" fillId="0" borderId="0" xfId="1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righ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3CC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33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365511</xdr:colOff>
      <xdr:row>0</xdr:row>
      <xdr:rowOff>13138</xdr:rowOff>
    </xdr:from>
    <xdr:to>
      <xdr:col>4</xdr:col>
      <xdr:colOff>876750</xdr:colOff>
      <xdr:row>0</xdr:row>
      <xdr:rowOff>308451</xdr:rowOff>
    </xdr:to>
    <xdr:pic>
      <xdr:nvPicPr>
        <xdr:cNvPr id="7" name="Picture 25"/>
        <xdr:cNvPicPr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432686" y="13138"/>
          <a:ext cx="1530414" cy="29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32811</xdr:colOff>
      <xdr:row>99</xdr:row>
      <xdr:rowOff>558619</xdr:rowOff>
    </xdr:from>
    <xdr:to>
      <xdr:col>0</xdr:col>
      <xdr:colOff>1569820</xdr:colOff>
      <xdr:row>99</xdr:row>
      <xdr:rowOff>853932</xdr:rowOff>
    </xdr:to>
    <xdr:pic>
      <xdr:nvPicPr>
        <xdr:cNvPr id="9" name="Picture 25"/>
        <xdr:cNvPicPr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811" y="41182744"/>
          <a:ext cx="1537009" cy="29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grodywodne.pl/hosta_firn_line/" TargetMode="External"/><Relationship Id="rId21" Type="http://schemas.openxmlformats.org/officeDocument/2006/relationships/hyperlink" Target="https://ogrodywodne.pl/hosta_pathfinder/" TargetMode="External"/><Relationship Id="rId34" Type="http://schemas.openxmlformats.org/officeDocument/2006/relationships/hyperlink" Target="https://www.ogrodywodne.pl/" TargetMode="External"/><Relationship Id="rId42" Type="http://schemas.openxmlformats.org/officeDocument/2006/relationships/hyperlink" Target="https://ogrodywodne.pl/hosta_emerald_charger/" TargetMode="External"/><Relationship Id="rId47" Type="http://schemas.openxmlformats.org/officeDocument/2006/relationships/hyperlink" Target="https://ogrodywodne.pl/hosta_victory/" TargetMode="External"/><Relationship Id="rId50" Type="http://schemas.openxmlformats.org/officeDocument/2006/relationships/hyperlink" Target="https://ogrodywodne.pl/hosta_ginko_craig/" TargetMode="External"/><Relationship Id="rId55" Type="http://schemas.openxmlformats.org/officeDocument/2006/relationships/hyperlink" Target="https://ogrodywodne.pl/hosta_funny_bones/" TargetMode="External"/><Relationship Id="rId63" Type="http://schemas.openxmlformats.org/officeDocument/2006/relationships/hyperlink" Target="https://ogrodywodne.pl/hosta_robert_frost/" TargetMode="External"/><Relationship Id="rId7" Type="http://schemas.openxmlformats.org/officeDocument/2006/relationships/hyperlink" Target="http://ogrodywodne.pl/hosta_fire_and_ice/" TargetMode="External"/><Relationship Id="rId2" Type="http://schemas.openxmlformats.org/officeDocument/2006/relationships/hyperlink" Target="http://ogrodywodne.pl/hosta_abiqua_drinking_gourd/" TargetMode="External"/><Relationship Id="rId16" Type="http://schemas.openxmlformats.org/officeDocument/2006/relationships/hyperlink" Target="http://ogrodywodne.pl/hosta_stained_glass/" TargetMode="External"/><Relationship Id="rId29" Type="http://schemas.openxmlformats.org/officeDocument/2006/relationships/hyperlink" Target="https://ogrodywodne.pl/hosta_lady_guinevre/" TargetMode="External"/><Relationship Id="rId11" Type="http://schemas.openxmlformats.org/officeDocument/2006/relationships/hyperlink" Target="http://ogrodywodne.pl/hosta_invincible/" TargetMode="External"/><Relationship Id="rId24" Type="http://schemas.openxmlformats.org/officeDocument/2006/relationships/hyperlink" Target="https://ogrodywodne.pl/hosta_captains_adventure/" TargetMode="External"/><Relationship Id="rId32" Type="http://schemas.openxmlformats.org/officeDocument/2006/relationships/hyperlink" Target="https://ogrodywodne.pl/hosta_first_mate/" TargetMode="External"/><Relationship Id="rId37" Type="http://schemas.openxmlformats.org/officeDocument/2006/relationships/hyperlink" Target="https://ogrodywodne.pl/hosta_earth_angel/" TargetMode="External"/><Relationship Id="rId40" Type="http://schemas.openxmlformats.org/officeDocument/2006/relationships/hyperlink" Target="https://ogrodywodne.pl/hosta_snake_eyes/" TargetMode="External"/><Relationship Id="rId45" Type="http://schemas.openxmlformats.org/officeDocument/2006/relationships/hyperlink" Target="https://ogrodywodne.pl/hosta_ann_kulpa/" TargetMode="External"/><Relationship Id="rId53" Type="http://schemas.openxmlformats.org/officeDocument/2006/relationships/hyperlink" Target="https://ogrodywodne.pl/hosta_sitting_pretty/" TargetMode="External"/><Relationship Id="rId58" Type="http://schemas.openxmlformats.org/officeDocument/2006/relationships/hyperlink" Target="https://ogrodywodne.pl/hosta_diamond_necklace/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http://ogrodywodne.pl/hosta_blue_mouse_ears/" TargetMode="External"/><Relationship Id="rId61" Type="http://schemas.openxmlformats.org/officeDocument/2006/relationships/hyperlink" Target="https://ogrodywodne.pl/hosta_francheska/" TargetMode="External"/><Relationship Id="rId19" Type="http://schemas.openxmlformats.org/officeDocument/2006/relationships/hyperlink" Target="http://ogrodywodne.pl/hosta_sum_and_substance/" TargetMode="External"/><Relationship Id="rId14" Type="http://schemas.openxmlformats.org/officeDocument/2006/relationships/hyperlink" Target="http://ogrodywodne.pl/hosta_risky_business/" TargetMode="External"/><Relationship Id="rId22" Type="http://schemas.openxmlformats.org/officeDocument/2006/relationships/hyperlink" Target="https://ogrodywodne.pl/hosta_autumn_frost/" TargetMode="External"/><Relationship Id="rId27" Type="http://schemas.openxmlformats.org/officeDocument/2006/relationships/hyperlink" Target="https://ogrodywodne.pl/hosta_jurassic_park/" TargetMode="External"/><Relationship Id="rId30" Type="http://schemas.openxmlformats.org/officeDocument/2006/relationships/hyperlink" Target="https://ogrodywodne.pl/hosta_color_festival/" TargetMode="External"/><Relationship Id="rId35" Type="http://schemas.openxmlformats.org/officeDocument/2006/relationships/hyperlink" Target="http://mapy.google.pl/maps/ms?ie=UTF8&amp;hl=pl&amp;msa=0&amp;msid=104133278843797337115.000456b6045fe70f12906&amp;ll=52.776186,16.677246&amp;spn=4.387117,10.986328&amp;z=6&amp;source=embed" TargetMode="External"/><Relationship Id="rId43" Type="http://schemas.openxmlformats.org/officeDocument/2006/relationships/hyperlink" Target="https://ogrodywodne.pl/hosta_northern_exposure/" TargetMode="External"/><Relationship Id="rId48" Type="http://schemas.openxmlformats.org/officeDocument/2006/relationships/hyperlink" Target="https://ogrodywodne.pl/hosta_venus/" TargetMode="External"/><Relationship Id="rId56" Type="http://schemas.openxmlformats.org/officeDocument/2006/relationships/hyperlink" Target="https://ogrodywodne.pl/hosta_annabel_lee/" TargetMode="External"/><Relationship Id="rId64" Type="http://schemas.openxmlformats.org/officeDocument/2006/relationships/hyperlink" Target="https://ogrodywodne.pl/hosta_yellow_polka_dot_bikini/" TargetMode="External"/><Relationship Id="rId8" Type="http://schemas.openxmlformats.org/officeDocument/2006/relationships/hyperlink" Target="http://ogrodywodne.pl/hosta_first_frost/" TargetMode="External"/><Relationship Id="rId51" Type="http://schemas.openxmlformats.org/officeDocument/2006/relationships/hyperlink" Target="https://ogrodywodne.pl/hosta_dragon_warrior/" TargetMode="External"/><Relationship Id="rId3" Type="http://schemas.openxmlformats.org/officeDocument/2006/relationships/hyperlink" Target="http://ogrodywodne.pl/hosta_august_moon/" TargetMode="External"/><Relationship Id="rId12" Type="http://schemas.openxmlformats.org/officeDocument/2006/relationships/hyperlink" Target="http://ogrodywodne.pl/hosta_lakeside_little_tuft/" TargetMode="External"/><Relationship Id="rId17" Type="http://schemas.openxmlformats.org/officeDocument/2006/relationships/hyperlink" Target="http://ogrodywodne.pl/hosta_white_feather/" TargetMode="External"/><Relationship Id="rId25" Type="http://schemas.openxmlformats.org/officeDocument/2006/relationships/hyperlink" Target="https://ogrodywodne.pl/hosta_cathedral_windows/" TargetMode="External"/><Relationship Id="rId33" Type="http://schemas.openxmlformats.org/officeDocument/2006/relationships/hyperlink" Target="mailto:info@ogrodywodne.pl" TargetMode="External"/><Relationship Id="rId38" Type="http://schemas.openxmlformats.org/officeDocument/2006/relationships/hyperlink" Target="https://ogrodywodne.pl/hosta_beach_boy/" TargetMode="External"/><Relationship Id="rId46" Type="http://schemas.openxmlformats.org/officeDocument/2006/relationships/hyperlink" Target="https://ogrodywodne.pl/hosta_baby_booties/" TargetMode="External"/><Relationship Id="rId59" Type="http://schemas.openxmlformats.org/officeDocument/2006/relationships/hyperlink" Target="https://ogrodywodne.pl/hosta_fruit_cup/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ogrodywodne.pl/hosta_blue_mammoth/" TargetMode="External"/><Relationship Id="rId41" Type="http://schemas.openxmlformats.org/officeDocument/2006/relationships/hyperlink" Target="https://ogrodywodne.pl/hosta_banana_kid/" TargetMode="External"/><Relationship Id="rId54" Type="http://schemas.openxmlformats.org/officeDocument/2006/relationships/hyperlink" Target="https://ogrodywodne.pl/hosta_blue_ivory/" TargetMode="External"/><Relationship Id="rId62" Type="http://schemas.openxmlformats.org/officeDocument/2006/relationships/hyperlink" Target="https://ogrodywodne.pl/hosta_red_cadet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ogrodywodne.pl/hosta_dream_queen/" TargetMode="External"/><Relationship Id="rId15" Type="http://schemas.openxmlformats.org/officeDocument/2006/relationships/hyperlink" Target="http://ogrodywodne.pl/hosta_sieboldiana/" TargetMode="External"/><Relationship Id="rId23" Type="http://schemas.openxmlformats.org/officeDocument/2006/relationships/hyperlink" Target="https://ogrodywodne.pl/hosta_alligator_alley/" TargetMode="External"/><Relationship Id="rId28" Type="http://schemas.openxmlformats.org/officeDocument/2006/relationships/hyperlink" Target="https://ogrodywodne.pl/hosta_crowned_imperial/" TargetMode="External"/><Relationship Id="rId36" Type="http://schemas.openxmlformats.org/officeDocument/2006/relationships/hyperlink" Target="https://ogrodywodne.pl/hosta_devon_green/" TargetMode="External"/><Relationship Id="rId49" Type="http://schemas.openxmlformats.org/officeDocument/2006/relationships/hyperlink" Target="https://ogrodywodne.pl/hosta_luna_moth/" TargetMode="External"/><Relationship Id="rId57" Type="http://schemas.openxmlformats.org/officeDocument/2006/relationships/hyperlink" Target="https://ogrodywodne.pl/hosta_bulletproof/" TargetMode="External"/><Relationship Id="rId10" Type="http://schemas.openxmlformats.org/officeDocument/2006/relationships/hyperlink" Target="http://ogrodywodne.pl/hosta_golden_tiara/" TargetMode="External"/><Relationship Id="rId31" Type="http://schemas.openxmlformats.org/officeDocument/2006/relationships/hyperlink" Target="https://ogrodywodne.pl/hosta_dancing_mouse/" TargetMode="External"/><Relationship Id="rId44" Type="http://schemas.openxmlformats.org/officeDocument/2006/relationships/hyperlink" Target="https://ogrodywodne.pl/hosta_moon_split/" TargetMode="External"/><Relationship Id="rId52" Type="http://schemas.openxmlformats.org/officeDocument/2006/relationships/hyperlink" Target="https://ogrodywodne.pl/hosta_stiletto/" TargetMode="External"/><Relationship Id="rId60" Type="http://schemas.openxmlformats.org/officeDocument/2006/relationships/hyperlink" Target="https://ogrodywodne.pl/hosta_morning_star/" TargetMode="External"/><Relationship Id="rId65" Type="http://schemas.openxmlformats.org/officeDocument/2006/relationships/hyperlink" Target="https://ogrodywodne.pl/hosta_twisted_spearmint/" TargetMode="External"/><Relationship Id="rId4" Type="http://schemas.openxmlformats.org/officeDocument/2006/relationships/hyperlink" Target="http://ogrodywodne.pl/hosta_big_daddy/" TargetMode="External"/><Relationship Id="rId9" Type="http://schemas.openxmlformats.org/officeDocument/2006/relationships/hyperlink" Target="http://ogrodywodne.pl/hosta_fragrant_bouquet/" TargetMode="External"/><Relationship Id="rId13" Type="http://schemas.openxmlformats.org/officeDocument/2006/relationships/hyperlink" Target="http://ogrodywodne.pl/hosta_orange_marmalade/" TargetMode="External"/><Relationship Id="rId18" Type="http://schemas.openxmlformats.org/officeDocument/2006/relationships/hyperlink" Target="http://ogrodywodne.pl/hosta_broadway/" TargetMode="External"/><Relationship Id="rId39" Type="http://schemas.openxmlformats.org/officeDocument/2006/relationships/hyperlink" Target="https://ogrodywodne.pl/hosta_avoc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showGridLines="0" tabSelected="1" view="pageBreakPreview" zoomScale="130" zoomScaleNormal="100" zoomScaleSheetLayoutView="130" workbookViewId="0">
      <selection sqref="A1:E1"/>
    </sheetView>
  </sheetViews>
  <sheetFormatPr defaultRowHeight="12.75" x14ac:dyDescent="0.2"/>
  <cols>
    <col min="1" max="1" width="31" style="1" customWidth="1"/>
    <col min="2" max="2" width="30" style="1" customWidth="1"/>
    <col min="3" max="3" width="7.42578125" style="1" customWidth="1"/>
    <col min="4" max="4" width="7.85546875" style="5" customWidth="1"/>
    <col min="5" max="5" width="13.28515625" style="5" customWidth="1"/>
    <col min="6" max="16384" width="9.140625" style="6"/>
  </cols>
  <sheetData>
    <row r="1" spans="1:5" s="2" customFormat="1" ht="33" customHeight="1" x14ac:dyDescent="0.2">
      <c r="A1" s="90" t="s">
        <v>15</v>
      </c>
      <c r="B1" s="90"/>
      <c r="C1" s="90"/>
      <c r="D1" s="90"/>
      <c r="E1" s="90"/>
    </row>
    <row r="2" spans="1:5" s="11" customFormat="1" ht="23.25" customHeight="1" x14ac:dyDescent="0.2">
      <c r="A2" s="21" t="s">
        <v>16</v>
      </c>
      <c r="B2" s="33"/>
      <c r="C2" s="33"/>
      <c r="D2" s="94" t="s">
        <v>86</v>
      </c>
      <c r="E2" s="94"/>
    </row>
    <row r="3" spans="1:5" s="11" customFormat="1" ht="27.75" customHeight="1" x14ac:dyDescent="0.2">
      <c r="A3" s="22" t="s">
        <v>107</v>
      </c>
      <c r="B3" s="22"/>
      <c r="C3" s="22"/>
      <c r="D3" s="22"/>
      <c r="E3" s="44">
        <f ca="1">TODAY()</f>
        <v>44853</v>
      </c>
    </row>
    <row r="4" spans="1:5" s="14" customFormat="1" ht="6.75" customHeight="1" x14ac:dyDescent="0.2">
      <c r="A4" s="13"/>
      <c r="B4" s="13"/>
      <c r="C4" s="13"/>
      <c r="D4" s="13"/>
      <c r="E4" s="12"/>
    </row>
    <row r="5" spans="1:5" ht="18" customHeight="1" x14ac:dyDescent="0.2"/>
    <row r="6" spans="1:5" ht="33.75" customHeight="1" x14ac:dyDescent="0.2">
      <c r="A6" s="83" t="s">
        <v>87</v>
      </c>
      <c r="B6" s="84"/>
      <c r="C6" s="84"/>
      <c r="D6" s="84"/>
      <c r="E6" s="3"/>
    </row>
    <row r="7" spans="1:5" ht="54.75" customHeight="1" x14ac:dyDescent="0.2">
      <c r="A7" s="83" t="s">
        <v>106</v>
      </c>
      <c r="B7" s="84"/>
      <c r="C7" s="84"/>
      <c r="D7" s="84"/>
      <c r="E7" s="3"/>
    </row>
    <row r="8" spans="1:5" ht="6.75" customHeight="1" x14ac:dyDescent="0.2"/>
    <row r="9" spans="1:5" s="27" customFormat="1" ht="42" customHeight="1" x14ac:dyDescent="0.2">
      <c r="A9" s="91" t="s">
        <v>89</v>
      </c>
      <c r="B9" s="91"/>
      <c r="C9" s="91"/>
      <c r="D9" s="91"/>
      <c r="E9" s="26"/>
    </row>
    <row r="10" spans="1:5" ht="9" customHeight="1" x14ac:dyDescent="0.2">
      <c r="A10" s="9"/>
      <c r="B10" s="9"/>
      <c r="C10" s="9"/>
      <c r="D10" s="9"/>
      <c r="E10" s="9"/>
    </row>
    <row r="11" spans="1:5" s="30" customFormat="1" ht="18" customHeight="1" x14ac:dyDescent="0.2">
      <c r="A11" s="28" t="s">
        <v>9</v>
      </c>
      <c r="B11" s="28" t="s">
        <v>12</v>
      </c>
      <c r="C11" s="29"/>
      <c r="D11" s="29"/>
      <c r="E11" s="29"/>
    </row>
    <row r="12" spans="1:5" ht="15.75" customHeight="1" x14ac:dyDescent="0.2">
      <c r="A12" s="15"/>
      <c r="B12" s="15"/>
      <c r="C12" s="15"/>
      <c r="D12" s="15"/>
      <c r="E12" s="15"/>
    </row>
    <row r="13" spans="1:5" ht="15.75" customHeight="1" x14ac:dyDescent="0.2">
      <c r="A13" s="15"/>
      <c r="B13" s="15"/>
      <c r="C13" s="15"/>
      <c r="D13" s="15"/>
      <c r="E13" s="15"/>
    </row>
    <row r="14" spans="1:5" ht="15.75" customHeight="1" x14ac:dyDescent="0.2">
      <c r="A14" s="15"/>
      <c r="B14" s="15"/>
      <c r="C14" s="15"/>
      <c r="D14" s="15"/>
      <c r="E14" s="15"/>
    </row>
    <row r="15" spans="1:5" ht="15.75" customHeight="1" x14ac:dyDescent="0.2">
      <c r="A15" s="16"/>
      <c r="B15" s="20"/>
      <c r="C15" s="16"/>
      <c r="D15" s="17"/>
      <c r="E15" s="17"/>
    </row>
    <row r="16" spans="1:5" ht="15.75" customHeight="1" x14ac:dyDescent="0.2">
      <c r="A16" s="18"/>
      <c r="B16" s="18"/>
      <c r="C16" s="18"/>
      <c r="D16" s="19"/>
      <c r="E16" s="19"/>
    </row>
    <row r="17" spans="1:5" s="34" customFormat="1" ht="16.5" customHeight="1" x14ac:dyDescent="0.2">
      <c r="A17" s="23"/>
      <c r="B17" s="23"/>
      <c r="C17" s="23"/>
      <c r="D17" s="53" t="s">
        <v>88</v>
      </c>
      <c r="E17" s="24"/>
    </row>
    <row r="18" spans="1:5" s="56" customFormat="1" ht="22.5" customHeight="1" x14ac:dyDescent="0.2">
      <c r="A18" s="54" t="s">
        <v>96</v>
      </c>
      <c r="B18" s="54" t="s">
        <v>12</v>
      </c>
      <c r="C18" s="55" t="s">
        <v>13</v>
      </c>
      <c r="D18" s="55" t="s">
        <v>6</v>
      </c>
      <c r="E18" s="55" t="s">
        <v>7</v>
      </c>
    </row>
    <row r="19" spans="1:5" s="1" customFormat="1" ht="18" customHeight="1" x14ac:dyDescent="0.2">
      <c r="A19" s="66" t="s">
        <v>17</v>
      </c>
      <c r="B19" s="66" t="s">
        <v>18</v>
      </c>
      <c r="C19" s="67"/>
      <c r="D19" s="68">
        <v>4.5</v>
      </c>
      <c r="E19" s="68">
        <f>C19*D19</f>
        <v>0</v>
      </c>
    </row>
    <row r="20" spans="1:5" s="1" customFormat="1" ht="18" customHeight="1" x14ac:dyDescent="0.2">
      <c r="A20" s="69" t="s">
        <v>19</v>
      </c>
      <c r="B20" s="64" t="s">
        <v>20</v>
      </c>
      <c r="C20" s="70"/>
      <c r="D20" s="71">
        <v>13.5</v>
      </c>
      <c r="E20" s="71">
        <f>C20*D20</f>
        <v>0</v>
      </c>
    </row>
    <row r="21" spans="1:5" s="1" customFormat="1" ht="18" customHeight="1" x14ac:dyDescent="0.2">
      <c r="A21" s="64" t="s">
        <v>108</v>
      </c>
      <c r="B21" s="64" t="s">
        <v>51</v>
      </c>
      <c r="C21" s="70"/>
      <c r="D21" s="71">
        <v>10.5</v>
      </c>
      <c r="E21" s="71">
        <f>C21*D21</f>
        <v>0</v>
      </c>
    </row>
    <row r="22" spans="1:5" s="76" customFormat="1" ht="18" customHeight="1" x14ac:dyDescent="0.2">
      <c r="A22" s="64" t="s">
        <v>109</v>
      </c>
      <c r="B22" s="64" t="s">
        <v>117</v>
      </c>
      <c r="C22" s="75"/>
      <c r="D22" s="71">
        <v>5</v>
      </c>
      <c r="E22" s="71">
        <v>0</v>
      </c>
    </row>
    <row r="23" spans="1:5" s="1" customFormat="1" ht="18" customHeight="1" x14ac:dyDescent="0.2">
      <c r="A23" s="64" t="s">
        <v>22</v>
      </c>
      <c r="B23" s="64" t="s">
        <v>145</v>
      </c>
      <c r="C23" s="70"/>
      <c r="D23" s="71">
        <v>4.5</v>
      </c>
      <c r="E23" s="71">
        <f t="shared" ref="E23:E58" si="0">C23*D23</f>
        <v>0</v>
      </c>
    </row>
    <row r="24" spans="1:5" s="1" customFormat="1" ht="18" customHeight="1" x14ac:dyDescent="0.2">
      <c r="A24" s="64" t="s">
        <v>23</v>
      </c>
      <c r="B24" s="64" t="s">
        <v>24</v>
      </c>
      <c r="C24" s="70"/>
      <c r="D24" s="71">
        <v>8.5</v>
      </c>
      <c r="E24" s="71">
        <f t="shared" si="0"/>
        <v>0</v>
      </c>
    </row>
    <row r="25" spans="1:5" s="1" customFormat="1" ht="18" customHeight="1" x14ac:dyDescent="0.2">
      <c r="A25" s="64" t="s">
        <v>97</v>
      </c>
      <c r="B25" s="64" t="s">
        <v>102</v>
      </c>
      <c r="C25" s="70"/>
      <c r="D25" s="71">
        <v>5.5</v>
      </c>
      <c r="E25" s="71">
        <f t="shared" si="0"/>
        <v>0</v>
      </c>
    </row>
    <row r="26" spans="1:5" s="76" customFormat="1" ht="18" customHeight="1" x14ac:dyDescent="0.2">
      <c r="A26" s="64" t="s">
        <v>110</v>
      </c>
      <c r="B26" s="64" t="s">
        <v>124</v>
      </c>
      <c r="C26" s="75"/>
      <c r="D26" s="71">
        <v>5</v>
      </c>
      <c r="E26" s="71">
        <v>0</v>
      </c>
    </row>
    <row r="27" spans="1:5" s="1" customFormat="1" ht="18" customHeight="1" x14ac:dyDescent="0.2">
      <c r="A27" s="64" t="s">
        <v>25</v>
      </c>
      <c r="B27" s="64" t="s">
        <v>26</v>
      </c>
      <c r="C27" s="70"/>
      <c r="D27" s="71">
        <v>5.5</v>
      </c>
      <c r="E27" s="71">
        <f t="shared" si="0"/>
        <v>0</v>
      </c>
    </row>
    <row r="28" spans="1:5" s="1" customFormat="1" ht="18" customHeight="1" x14ac:dyDescent="0.2">
      <c r="A28" s="64" t="s">
        <v>98</v>
      </c>
      <c r="B28" s="64" t="s">
        <v>103</v>
      </c>
      <c r="C28" s="70"/>
      <c r="D28" s="71">
        <v>9.5</v>
      </c>
      <c r="E28" s="71">
        <f t="shared" si="0"/>
        <v>0</v>
      </c>
    </row>
    <row r="29" spans="1:5" s="1" customFormat="1" ht="18" customHeight="1" x14ac:dyDescent="0.2">
      <c r="A29" s="64" t="s">
        <v>27</v>
      </c>
      <c r="B29" s="64" t="s">
        <v>28</v>
      </c>
      <c r="C29" s="70"/>
      <c r="D29" s="71">
        <v>6.5</v>
      </c>
      <c r="E29" s="71">
        <f t="shared" si="0"/>
        <v>0</v>
      </c>
    </row>
    <row r="30" spans="1:5" s="1" customFormat="1" ht="18" customHeight="1" x14ac:dyDescent="0.2">
      <c r="A30" s="64" t="s">
        <v>111</v>
      </c>
      <c r="B30" s="64" t="s">
        <v>24</v>
      </c>
      <c r="C30" s="70"/>
      <c r="D30" s="71">
        <v>13.5</v>
      </c>
      <c r="E30" s="71">
        <f t="shared" si="0"/>
        <v>0</v>
      </c>
    </row>
    <row r="31" spans="1:5" s="1" customFormat="1" ht="18" customHeight="1" x14ac:dyDescent="0.2">
      <c r="A31" s="64" t="s">
        <v>29</v>
      </c>
      <c r="B31" s="64" t="s">
        <v>30</v>
      </c>
      <c r="C31" s="70"/>
      <c r="D31" s="71">
        <v>10.5</v>
      </c>
      <c r="E31" s="71">
        <f t="shared" si="0"/>
        <v>0</v>
      </c>
    </row>
    <row r="32" spans="1:5" s="1" customFormat="1" ht="18" customHeight="1" x14ac:dyDescent="0.2">
      <c r="A32" s="64" t="s">
        <v>31</v>
      </c>
      <c r="B32" s="64" t="s">
        <v>32</v>
      </c>
      <c r="C32" s="70"/>
      <c r="D32" s="71">
        <v>4</v>
      </c>
      <c r="E32" s="71">
        <f t="shared" si="0"/>
        <v>0</v>
      </c>
    </row>
    <row r="33" spans="1:5" s="1" customFormat="1" ht="18" customHeight="1" x14ac:dyDescent="0.2">
      <c r="A33" s="64" t="s">
        <v>33</v>
      </c>
      <c r="B33" s="64" t="s">
        <v>34</v>
      </c>
      <c r="C33" s="70"/>
      <c r="D33" s="71">
        <v>10.5</v>
      </c>
      <c r="E33" s="71">
        <f t="shared" si="0"/>
        <v>0</v>
      </c>
    </row>
    <row r="34" spans="1:5" s="1" customFormat="1" ht="18" customHeight="1" x14ac:dyDescent="0.2">
      <c r="A34" s="64" t="s">
        <v>112</v>
      </c>
      <c r="B34" s="64" t="s">
        <v>136</v>
      </c>
      <c r="C34" s="70"/>
      <c r="D34" s="71">
        <v>13.5</v>
      </c>
      <c r="E34" s="71">
        <f t="shared" si="0"/>
        <v>0</v>
      </c>
    </row>
    <row r="35" spans="1:5" s="1" customFormat="1" ht="18" customHeight="1" x14ac:dyDescent="0.2">
      <c r="A35" s="64" t="s">
        <v>35</v>
      </c>
      <c r="B35" s="64" t="s">
        <v>36</v>
      </c>
      <c r="C35" s="70"/>
      <c r="D35" s="71">
        <v>8.5</v>
      </c>
      <c r="E35" s="71">
        <f t="shared" si="0"/>
        <v>0</v>
      </c>
    </row>
    <row r="36" spans="1:5" s="1" customFormat="1" ht="18" customHeight="1" x14ac:dyDescent="0.2">
      <c r="A36" s="64" t="s">
        <v>38</v>
      </c>
      <c r="B36" s="64" t="s">
        <v>39</v>
      </c>
      <c r="C36" s="70"/>
      <c r="D36" s="71">
        <v>9.5</v>
      </c>
      <c r="E36" s="71">
        <f t="shared" si="0"/>
        <v>0</v>
      </c>
    </row>
    <row r="37" spans="1:5" s="1" customFormat="1" ht="18" customHeight="1" x14ac:dyDescent="0.2">
      <c r="A37" s="64" t="s">
        <v>41</v>
      </c>
      <c r="B37" s="64" t="s">
        <v>42</v>
      </c>
      <c r="C37" s="70"/>
      <c r="D37" s="71">
        <v>10.5</v>
      </c>
      <c r="E37" s="71">
        <f t="shared" si="0"/>
        <v>0</v>
      </c>
    </row>
    <row r="38" spans="1:5" s="76" customFormat="1" ht="18" customHeight="1" x14ac:dyDescent="0.2">
      <c r="A38" s="64" t="s">
        <v>43</v>
      </c>
      <c r="B38" s="64" t="s">
        <v>44</v>
      </c>
      <c r="C38" s="77"/>
      <c r="D38" s="71">
        <v>4.5</v>
      </c>
      <c r="E38" s="71">
        <f t="shared" si="0"/>
        <v>0</v>
      </c>
    </row>
    <row r="39" spans="1:5" s="76" customFormat="1" ht="18" customHeight="1" x14ac:dyDescent="0.2">
      <c r="A39" s="64" t="s">
        <v>45</v>
      </c>
      <c r="B39" s="64" t="s">
        <v>46</v>
      </c>
      <c r="C39" s="77"/>
      <c r="D39" s="71">
        <v>4.5</v>
      </c>
      <c r="E39" s="71">
        <f t="shared" si="0"/>
        <v>0</v>
      </c>
    </row>
    <row r="40" spans="1:5" s="1" customFormat="1" ht="18" customHeight="1" x14ac:dyDescent="0.2">
      <c r="A40" s="64" t="s">
        <v>47</v>
      </c>
      <c r="B40" s="64" t="s">
        <v>123</v>
      </c>
      <c r="C40" s="70"/>
      <c r="D40" s="71">
        <v>6</v>
      </c>
      <c r="E40" s="71">
        <f t="shared" si="0"/>
        <v>0</v>
      </c>
    </row>
    <row r="41" spans="1:5" s="76" customFormat="1" ht="18" customHeight="1" x14ac:dyDescent="0.2">
      <c r="A41" s="64" t="s">
        <v>118</v>
      </c>
      <c r="B41" s="64" t="s">
        <v>37</v>
      </c>
      <c r="C41" s="75"/>
      <c r="D41" s="71">
        <v>10</v>
      </c>
      <c r="E41" s="71">
        <f t="shared" si="0"/>
        <v>0</v>
      </c>
    </row>
    <row r="42" spans="1:5" s="76" customFormat="1" ht="18" customHeight="1" x14ac:dyDescent="0.2">
      <c r="A42" s="64" t="s">
        <v>119</v>
      </c>
      <c r="B42" s="64" t="s">
        <v>37</v>
      </c>
      <c r="C42" s="75"/>
      <c r="D42" s="71">
        <v>6</v>
      </c>
      <c r="E42" s="71">
        <f t="shared" si="0"/>
        <v>0</v>
      </c>
    </row>
    <row r="43" spans="1:5" s="1" customFormat="1" ht="18" customHeight="1" x14ac:dyDescent="0.2">
      <c r="A43" s="64" t="s">
        <v>48</v>
      </c>
      <c r="B43" s="64" t="s">
        <v>49</v>
      </c>
      <c r="C43" s="70"/>
      <c r="D43" s="71">
        <v>10.5</v>
      </c>
      <c r="E43" s="71">
        <f t="shared" si="0"/>
        <v>0</v>
      </c>
    </row>
    <row r="44" spans="1:5" s="1" customFormat="1" ht="18" customHeight="1" x14ac:dyDescent="0.2">
      <c r="A44" s="64" t="s">
        <v>95</v>
      </c>
      <c r="B44" s="64" t="s">
        <v>50</v>
      </c>
      <c r="C44" s="70"/>
      <c r="D44" s="71">
        <v>7</v>
      </c>
      <c r="E44" s="71">
        <f t="shared" ref="E44" si="1">C44*D44</f>
        <v>0</v>
      </c>
    </row>
    <row r="45" spans="1:5" s="1" customFormat="1" ht="18" customHeight="1" x14ac:dyDescent="0.2">
      <c r="A45" s="64" t="s">
        <v>52</v>
      </c>
      <c r="B45" s="64" t="s">
        <v>53</v>
      </c>
      <c r="C45" s="70"/>
      <c r="D45" s="71">
        <v>10.5</v>
      </c>
      <c r="E45" s="71">
        <f t="shared" si="0"/>
        <v>0</v>
      </c>
    </row>
    <row r="46" spans="1:5" s="1" customFormat="1" ht="18" customHeight="1" x14ac:dyDescent="0.2">
      <c r="A46" s="64" t="s">
        <v>55</v>
      </c>
      <c r="B46" s="64" t="s">
        <v>54</v>
      </c>
      <c r="C46" s="70"/>
      <c r="D46" s="71">
        <v>12</v>
      </c>
      <c r="E46" s="71">
        <f t="shared" si="0"/>
        <v>0</v>
      </c>
    </row>
    <row r="47" spans="1:5" s="1" customFormat="1" ht="18" customHeight="1" x14ac:dyDescent="0.2">
      <c r="A47" s="64" t="s">
        <v>56</v>
      </c>
      <c r="B47" s="64" t="s">
        <v>57</v>
      </c>
      <c r="C47" s="70"/>
      <c r="D47" s="71">
        <v>9.5</v>
      </c>
      <c r="E47" s="71">
        <f t="shared" si="0"/>
        <v>0</v>
      </c>
    </row>
    <row r="48" spans="1:5" s="1" customFormat="1" ht="18" customHeight="1" x14ac:dyDescent="0.2">
      <c r="A48" s="64" t="s">
        <v>58</v>
      </c>
      <c r="B48" s="64" t="s">
        <v>24</v>
      </c>
      <c r="C48" s="70"/>
      <c r="D48" s="71">
        <v>6.5</v>
      </c>
      <c r="E48" s="71">
        <f t="shared" si="0"/>
        <v>0</v>
      </c>
    </row>
    <row r="49" spans="1:5" s="76" customFormat="1" ht="18" customHeight="1" x14ac:dyDescent="0.2">
      <c r="A49" s="64" t="s">
        <v>59</v>
      </c>
      <c r="B49" s="64" t="s">
        <v>60</v>
      </c>
      <c r="C49" s="75"/>
      <c r="D49" s="71">
        <v>7</v>
      </c>
      <c r="E49" s="71">
        <f t="shared" si="0"/>
        <v>0</v>
      </c>
    </row>
    <row r="50" spans="1:5" s="1" customFormat="1" ht="18" customHeight="1" x14ac:dyDescent="0.2">
      <c r="A50" s="64" t="s">
        <v>61</v>
      </c>
      <c r="B50" s="64" t="s">
        <v>62</v>
      </c>
      <c r="C50" s="70"/>
      <c r="D50" s="71">
        <v>4.5</v>
      </c>
      <c r="E50" s="71">
        <f t="shared" si="0"/>
        <v>0</v>
      </c>
    </row>
    <row r="51" spans="1:5" s="76" customFormat="1" ht="18" customHeight="1" x14ac:dyDescent="0.2">
      <c r="A51" s="64" t="s">
        <v>120</v>
      </c>
      <c r="B51" s="64" t="s">
        <v>137</v>
      </c>
      <c r="C51" s="75"/>
      <c r="D51" s="71">
        <v>5.5</v>
      </c>
      <c r="E51" s="71">
        <f t="shared" si="0"/>
        <v>0</v>
      </c>
    </row>
    <row r="52" spans="1:5" s="76" customFormat="1" ht="18" customHeight="1" x14ac:dyDescent="0.2">
      <c r="A52" s="64" t="s">
        <v>121</v>
      </c>
      <c r="B52" s="64" t="s">
        <v>138</v>
      </c>
      <c r="C52" s="75"/>
      <c r="D52" s="71">
        <v>10</v>
      </c>
      <c r="E52" s="71">
        <f t="shared" si="0"/>
        <v>0</v>
      </c>
    </row>
    <row r="53" spans="1:5" s="76" customFormat="1" ht="18" customHeight="1" x14ac:dyDescent="0.2">
      <c r="A53" s="64" t="s">
        <v>122</v>
      </c>
      <c r="B53" s="64" t="s">
        <v>139</v>
      </c>
      <c r="C53" s="75"/>
      <c r="D53" s="71">
        <v>3</v>
      </c>
      <c r="E53" s="71">
        <v>0</v>
      </c>
    </row>
    <row r="54" spans="1:5" s="1" customFormat="1" ht="18" customHeight="1" x14ac:dyDescent="0.2">
      <c r="A54" s="64" t="s">
        <v>134</v>
      </c>
      <c r="B54" s="64" t="s">
        <v>140</v>
      </c>
      <c r="C54" s="70"/>
      <c r="D54" s="71">
        <v>6</v>
      </c>
      <c r="E54" s="71">
        <f t="shared" si="0"/>
        <v>0</v>
      </c>
    </row>
    <row r="55" spans="1:5" s="1" customFormat="1" ht="18" customHeight="1" x14ac:dyDescent="0.2">
      <c r="A55" s="64" t="s">
        <v>64</v>
      </c>
      <c r="B55" s="64" t="s">
        <v>137</v>
      </c>
      <c r="C55" s="70"/>
      <c r="D55" s="71">
        <v>3.5</v>
      </c>
      <c r="E55" s="71">
        <f t="shared" si="0"/>
        <v>0</v>
      </c>
    </row>
    <row r="56" spans="1:5" s="1" customFormat="1" ht="18" customHeight="1" x14ac:dyDescent="0.2">
      <c r="A56" s="64" t="s">
        <v>65</v>
      </c>
      <c r="B56" s="64" t="s">
        <v>66</v>
      </c>
      <c r="C56" s="70"/>
      <c r="D56" s="71">
        <v>4.5</v>
      </c>
      <c r="E56" s="71">
        <f t="shared" si="0"/>
        <v>0</v>
      </c>
    </row>
    <row r="57" spans="1:5" s="1" customFormat="1" ht="18" customHeight="1" x14ac:dyDescent="0.2">
      <c r="A57" s="64" t="s">
        <v>68</v>
      </c>
      <c r="B57" s="64" t="s">
        <v>69</v>
      </c>
      <c r="C57" s="70"/>
      <c r="D57" s="71">
        <v>10.5</v>
      </c>
      <c r="E57" s="71">
        <f t="shared" si="0"/>
        <v>0</v>
      </c>
    </row>
    <row r="58" spans="1:5" s="1" customFormat="1" ht="18" customHeight="1" x14ac:dyDescent="0.2">
      <c r="A58" s="64" t="s">
        <v>70</v>
      </c>
      <c r="B58" s="64" t="s">
        <v>71</v>
      </c>
      <c r="C58" s="70"/>
      <c r="D58" s="71">
        <v>7.5</v>
      </c>
      <c r="E58" s="71">
        <f t="shared" si="0"/>
        <v>0</v>
      </c>
    </row>
    <row r="59" spans="1:5" s="1" customFormat="1" ht="18" customHeight="1" x14ac:dyDescent="0.2">
      <c r="A59" s="64" t="s">
        <v>73</v>
      </c>
      <c r="B59" s="64" t="s">
        <v>74</v>
      </c>
      <c r="C59" s="70"/>
      <c r="D59" s="71">
        <v>5.5</v>
      </c>
      <c r="E59" s="71">
        <f t="shared" ref="E59:E66" si="2">C59*D59</f>
        <v>0</v>
      </c>
    </row>
    <row r="60" spans="1:5" s="1" customFormat="1" ht="18" customHeight="1" x14ac:dyDescent="0.2">
      <c r="A60" s="64" t="s">
        <v>125</v>
      </c>
      <c r="B60" s="64" t="s">
        <v>147</v>
      </c>
      <c r="C60" s="70"/>
      <c r="D60" s="71">
        <v>6</v>
      </c>
      <c r="E60" s="71">
        <f t="shared" si="2"/>
        <v>0</v>
      </c>
    </row>
    <row r="61" spans="1:5" s="1" customFormat="1" ht="18" customHeight="1" x14ac:dyDescent="0.2">
      <c r="A61" s="64" t="s">
        <v>99</v>
      </c>
      <c r="B61" s="64" t="s">
        <v>102</v>
      </c>
      <c r="C61" s="70"/>
      <c r="D61" s="71">
        <v>7.5</v>
      </c>
      <c r="E61" s="71">
        <f t="shared" si="2"/>
        <v>0</v>
      </c>
    </row>
    <row r="62" spans="1:5" s="1" customFormat="1" ht="18" customHeight="1" x14ac:dyDescent="0.2">
      <c r="A62" s="64" t="s">
        <v>126</v>
      </c>
      <c r="B62" s="64" t="s">
        <v>51</v>
      </c>
      <c r="C62" s="70"/>
      <c r="D62" s="71">
        <v>9.5</v>
      </c>
      <c r="E62" s="71">
        <f t="shared" si="2"/>
        <v>0</v>
      </c>
    </row>
    <row r="63" spans="1:5" s="1" customFormat="1" ht="18" customHeight="1" x14ac:dyDescent="0.2">
      <c r="A63" s="64" t="s">
        <v>100</v>
      </c>
      <c r="B63" s="64" t="s">
        <v>21</v>
      </c>
      <c r="C63" s="70"/>
      <c r="D63" s="71">
        <v>7.5</v>
      </c>
      <c r="E63" s="71">
        <f t="shared" si="2"/>
        <v>0</v>
      </c>
    </row>
    <row r="64" spans="1:5" s="1" customFormat="1" ht="18" customHeight="1" x14ac:dyDescent="0.2">
      <c r="A64" s="64" t="s">
        <v>76</v>
      </c>
      <c r="B64" s="64" t="s">
        <v>72</v>
      </c>
      <c r="C64" s="70"/>
      <c r="D64" s="71">
        <v>12</v>
      </c>
      <c r="E64" s="71">
        <f t="shared" si="2"/>
        <v>0</v>
      </c>
    </row>
    <row r="65" spans="1:5" s="1" customFormat="1" ht="18" customHeight="1" x14ac:dyDescent="0.2">
      <c r="A65" s="64" t="s">
        <v>77</v>
      </c>
      <c r="B65" s="64" t="s">
        <v>75</v>
      </c>
      <c r="C65" s="70"/>
      <c r="D65" s="71">
        <v>9.5</v>
      </c>
      <c r="E65" s="71">
        <f t="shared" si="2"/>
        <v>0</v>
      </c>
    </row>
    <row r="66" spans="1:5" s="1" customFormat="1" ht="18" customHeight="1" x14ac:dyDescent="0.2">
      <c r="A66" s="64" t="s">
        <v>127</v>
      </c>
      <c r="B66" s="64" t="s">
        <v>117</v>
      </c>
      <c r="C66" s="70"/>
      <c r="D66" s="71">
        <v>4.5</v>
      </c>
      <c r="E66" s="71">
        <f t="shared" si="2"/>
        <v>0</v>
      </c>
    </row>
    <row r="67" spans="1:5" s="1" customFormat="1" ht="18" customHeight="1" x14ac:dyDescent="0.2">
      <c r="A67" s="64" t="s">
        <v>78</v>
      </c>
      <c r="B67" s="64" t="s">
        <v>40</v>
      </c>
      <c r="C67" s="70"/>
      <c r="D67" s="71">
        <v>10.5</v>
      </c>
      <c r="E67" s="71">
        <f>C67*D67</f>
        <v>0</v>
      </c>
    </row>
    <row r="68" spans="1:5" s="1" customFormat="1" ht="18" customHeight="1" x14ac:dyDescent="0.2">
      <c r="A68" s="64" t="s">
        <v>128</v>
      </c>
      <c r="B68" s="64" t="s">
        <v>141</v>
      </c>
      <c r="C68" s="70"/>
      <c r="D68" s="71">
        <v>5</v>
      </c>
      <c r="E68" s="71">
        <f t="shared" ref="E68:E77" si="3">C68*D68</f>
        <v>0</v>
      </c>
    </row>
    <row r="69" spans="1:5" s="1" customFormat="1" ht="18" customHeight="1" x14ac:dyDescent="0.2">
      <c r="A69" s="64" t="s">
        <v>79</v>
      </c>
      <c r="B69" s="64" t="s">
        <v>144</v>
      </c>
      <c r="C69" s="70"/>
      <c r="D69" s="71">
        <v>4.5</v>
      </c>
      <c r="E69" s="71">
        <f t="shared" si="3"/>
        <v>0</v>
      </c>
    </row>
    <row r="70" spans="1:5" s="1" customFormat="1" ht="18" customHeight="1" x14ac:dyDescent="0.2">
      <c r="A70" s="64" t="s">
        <v>129</v>
      </c>
      <c r="B70" s="64" t="s">
        <v>135</v>
      </c>
      <c r="C70" s="70"/>
      <c r="D70" s="71">
        <v>5</v>
      </c>
      <c r="E70" s="71">
        <f t="shared" si="3"/>
        <v>0</v>
      </c>
    </row>
    <row r="71" spans="1:5" s="1" customFormat="1" ht="18" customHeight="1" x14ac:dyDescent="0.2">
      <c r="A71" s="64" t="s">
        <v>101</v>
      </c>
      <c r="B71" s="64" t="s">
        <v>63</v>
      </c>
      <c r="C71" s="70"/>
      <c r="D71" s="71">
        <v>13.5</v>
      </c>
      <c r="E71" s="71">
        <f t="shared" si="3"/>
        <v>0</v>
      </c>
    </row>
    <row r="72" spans="1:5" s="1" customFormat="1" ht="18" customHeight="1" x14ac:dyDescent="0.2">
      <c r="A72" s="64" t="s">
        <v>80</v>
      </c>
      <c r="B72" s="64" t="s">
        <v>81</v>
      </c>
      <c r="C72" s="70"/>
      <c r="D72" s="71">
        <v>7</v>
      </c>
      <c r="E72" s="71">
        <f t="shared" si="3"/>
        <v>0</v>
      </c>
    </row>
    <row r="73" spans="1:5" s="1" customFormat="1" ht="18" customHeight="1" x14ac:dyDescent="0.2">
      <c r="A73" s="64" t="s">
        <v>130</v>
      </c>
      <c r="B73" s="64" t="s">
        <v>124</v>
      </c>
      <c r="C73" s="70"/>
      <c r="D73" s="71">
        <v>6</v>
      </c>
      <c r="E73" s="71">
        <f t="shared" si="3"/>
        <v>0</v>
      </c>
    </row>
    <row r="74" spans="1:5" s="1" customFormat="1" ht="18" customHeight="1" x14ac:dyDescent="0.2">
      <c r="A74" s="64" t="s">
        <v>82</v>
      </c>
      <c r="B74" s="64" t="s">
        <v>83</v>
      </c>
      <c r="C74" s="70"/>
      <c r="D74" s="71">
        <v>7.5</v>
      </c>
      <c r="E74" s="71">
        <f t="shared" si="3"/>
        <v>0</v>
      </c>
    </row>
    <row r="75" spans="1:5" s="1" customFormat="1" ht="18" customHeight="1" x14ac:dyDescent="0.2">
      <c r="A75" s="64" t="s">
        <v>131</v>
      </c>
      <c r="B75" s="65" t="s">
        <v>142</v>
      </c>
      <c r="C75" s="70"/>
      <c r="D75" s="71">
        <v>13.5</v>
      </c>
      <c r="E75" s="71">
        <f t="shared" si="3"/>
        <v>0</v>
      </c>
    </row>
    <row r="76" spans="1:5" s="1" customFormat="1" ht="18" customHeight="1" x14ac:dyDescent="0.2">
      <c r="A76" s="64" t="s">
        <v>132</v>
      </c>
      <c r="B76" s="65" t="s">
        <v>146</v>
      </c>
      <c r="C76" s="70"/>
      <c r="D76" s="71">
        <v>13.5</v>
      </c>
      <c r="E76" s="71">
        <f t="shared" si="3"/>
        <v>0</v>
      </c>
    </row>
    <row r="77" spans="1:5" s="1" customFormat="1" ht="18" customHeight="1" x14ac:dyDescent="0.2">
      <c r="A77" s="64" t="s">
        <v>84</v>
      </c>
      <c r="B77" s="64" t="s">
        <v>67</v>
      </c>
      <c r="C77" s="70"/>
      <c r="D77" s="71">
        <v>9.5</v>
      </c>
      <c r="E77" s="71">
        <f t="shared" si="3"/>
        <v>0</v>
      </c>
    </row>
    <row r="78" spans="1:5" s="1" customFormat="1" ht="18" customHeight="1" x14ac:dyDescent="0.2">
      <c r="A78" s="65" t="s">
        <v>85</v>
      </c>
      <c r="B78" s="64" t="s">
        <v>104</v>
      </c>
      <c r="C78" s="72"/>
      <c r="D78" s="80">
        <v>7.5</v>
      </c>
      <c r="E78" s="73">
        <f>C78*D78</f>
        <v>0</v>
      </c>
    </row>
    <row r="79" spans="1:5" s="1" customFormat="1" ht="18" customHeight="1" x14ac:dyDescent="0.2">
      <c r="A79" s="74" t="s">
        <v>133</v>
      </c>
      <c r="B79" s="79" t="s">
        <v>143</v>
      </c>
      <c r="C79" s="78"/>
      <c r="D79" s="82">
        <v>10</v>
      </c>
      <c r="E79" s="81">
        <f>C79*D79</f>
        <v>0</v>
      </c>
    </row>
    <row r="80" spans="1:5" s="59" customFormat="1" ht="21" customHeight="1" x14ac:dyDescent="0.2">
      <c r="A80" s="62"/>
      <c r="B80" s="57" t="s">
        <v>90</v>
      </c>
      <c r="C80" s="63">
        <f>SUM(C19:C78)</f>
        <v>0</v>
      </c>
      <c r="D80" s="58"/>
      <c r="E80" s="58"/>
    </row>
    <row r="81" spans="1:5" s="25" customFormat="1" ht="20.25" customHeight="1" x14ac:dyDescent="0.25">
      <c r="A81" s="93" t="s">
        <v>5</v>
      </c>
      <c r="B81" s="93"/>
      <c r="C81" s="93"/>
      <c r="D81" s="93"/>
      <c r="E81" s="45">
        <f>SUM(E4:E78)</f>
        <v>0</v>
      </c>
    </row>
    <row r="82" spans="1:5" s="61" customFormat="1" ht="20.25" customHeight="1" x14ac:dyDescent="0.2">
      <c r="A82" s="92" t="s">
        <v>10</v>
      </c>
      <c r="B82" s="92"/>
      <c r="C82" s="92"/>
      <c r="D82" s="92"/>
      <c r="E82" s="60">
        <f>SUM(E81)*(100%+8%)</f>
        <v>0</v>
      </c>
    </row>
    <row r="83" spans="1:5" s="7" customFormat="1" ht="19.5" customHeight="1" x14ac:dyDescent="0.2">
      <c r="A83" s="8"/>
      <c r="B83" s="35"/>
      <c r="C83" s="35"/>
      <c r="D83" s="35"/>
      <c r="E83" s="35"/>
    </row>
    <row r="84" spans="1:5" s="10" customFormat="1" ht="42.75" customHeight="1" x14ac:dyDescent="0.2">
      <c r="A84" s="86" t="s">
        <v>11</v>
      </c>
      <c r="B84" s="86"/>
      <c r="C84" s="86"/>
      <c r="D84" s="86"/>
      <c r="E84" s="86"/>
    </row>
    <row r="85" spans="1:5" ht="10.5" customHeight="1" x14ac:dyDescent="0.2"/>
    <row r="86" spans="1:5" ht="82.5" customHeight="1" x14ac:dyDescent="0.2">
      <c r="A86" s="83" t="s">
        <v>91</v>
      </c>
      <c r="B86" s="84"/>
      <c r="C86" s="84"/>
      <c r="D86" s="84"/>
      <c r="E86" s="3"/>
    </row>
    <row r="87" spans="1:5" x14ac:dyDescent="0.2">
      <c r="A87" s="85"/>
      <c r="B87" s="85"/>
      <c r="C87" s="85"/>
    </row>
    <row r="88" spans="1:5" ht="42.75" customHeight="1" x14ac:dyDescent="0.2">
      <c r="A88" s="83" t="s">
        <v>115</v>
      </c>
      <c r="B88" s="84"/>
      <c r="C88" s="84"/>
      <c r="D88" s="84"/>
      <c r="E88" s="3"/>
    </row>
    <row r="89" spans="1:5" ht="23.25" customHeight="1" x14ac:dyDescent="0.2"/>
    <row r="90" spans="1:5" s="49" customFormat="1" ht="42.75" customHeight="1" x14ac:dyDescent="0.35">
      <c r="A90" s="86" t="s">
        <v>8</v>
      </c>
      <c r="B90" s="86"/>
      <c r="C90" s="86"/>
      <c r="D90" s="86"/>
      <c r="E90" s="86"/>
    </row>
    <row r="91" spans="1:5" ht="7.5" customHeight="1" x14ac:dyDescent="0.2"/>
    <row r="92" spans="1:5" ht="78.75" customHeight="1" x14ac:dyDescent="0.2">
      <c r="A92" s="83" t="s">
        <v>92</v>
      </c>
      <c r="B92" s="84"/>
      <c r="C92" s="84"/>
      <c r="D92" s="84"/>
      <c r="E92" s="3"/>
    </row>
    <row r="93" spans="1:5" ht="41.25" customHeight="1" x14ac:dyDescent="0.2">
      <c r="A93" s="89" t="s">
        <v>116</v>
      </c>
      <c r="B93" s="89"/>
      <c r="C93" s="89"/>
      <c r="D93" s="89"/>
      <c r="E93" s="89"/>
    </row>
    <row r="94" spans="1:5" ht="18" customHeight="1" x14ac:dyDescent="0.2">
      <c r="A94" s="31" t="s">
        <v>113</v>
      </c>
      <c r="B94" s="31"/>
      <c r="C94" s="36"/>
      <c r="D94" s="37"/>
      <c r="E94" s="37"/>
    </row>
    <row r="95" spans="1:5" ht="18" customHeight="1" x14ac:dyDescent="0.2">
      <c r="A95" s="31" t="s">
        <v>114</v>
      </c>
      <c r="B95" s="31"/>
      <c r="C95" s="36"/>
      <c r="D95" s="37"/>
      <c r="E95" s="37"/>
    </row>
    <row r="96" spans="1:5" ht="36.75" customHeight="1" x14ac:dyDescent="0.2">
      <c r="A96" s="87"/>
      <c r="B96" s="87"/>
      <c r="C96" s="87"/>
      <c r="D96" s="87"/>
      <c r="E96" s="3"/>
    </row>
    <row r="97" spans="1:5" s="50" customFormat="1" ht="42.75" customHeight="1" x14ac:dyDescent="0.35">
      <c r="A97" s="88" t="s">
        <v>1</v>
      </c>
      <c r="B97" s="88"/>
      <c r="C97" s="88"/>
      <c r="D97" s="88"/>
      <c r="E97" s="88"/>
    </row>
    <row r="98" spans="1:5" s="38" customFormat="1" ht="11.25" customHeight="1" x14ac:dyDescent="0.2">
      <c r="A98" s="4"/>
      <c r="B98" s="4"/>
      <c r="C98" s="4"/>
      <c r="D98" s="4"/>
      <c r="E98" s="4"/>
    </row>
    <row r="99" spans="1:5" ht="60.75" customHeight="1" x14ac:dyDescent="0.2">
      <c r="A99" s="83" t="s">
        <v>93</v>
      </c>
      <c r="B99" s="84"/>
      <c r="C99" s="84"/>
      <c r="D99" s="84"/>
      <c r="E99" s="3"/>
    </row>
    <row r="100" spans="1:5" ht="69" customHeight="1" x14ac:dyDescent="0.2">
      <c r="A100" s="51"/>
      <c r="B100" s="52"/>
      <c r="C100" s="52"/>
      <c r="D100" s="52"/>
      <c r="E100" s="3"/>
    </row>
    <row r="101" spans="1:5" s="43" customFormat="1" ht="16.5" customHeight="1" x14ac:dyDescent="0.2">
      <c r="A101" s="39" t="s">
        <v>94</v>
      </c>
      <c r="B101" s="39" t="s">
        <v>4</v>
      </c>
      <c r="C101" s="40"/>
      <c r="D101" s="41"/>
      <c r="E101" s="41"/>
    </row>
    <row r="102" spans="1:5" s="46" customFormat="1" ht="16.5" customHeight="1" x14ac:dyDescent="0.2">
      <c r="A102" s="39" t="s">
        <v>0</v>
      </c>
      <c r="B102" s="39" t="s">
        <v>105</v>
      </c>
      <c r="C102" s="42"/>
      <c r="D102" s="39"/>
      <c r="E102" s="39"/>
    </row>
    <row r="103" spans="1:5" s="46" customFormat="1" ht="16.5" customHeight="1" x14ac:dyDescent="0.2">
      <c r="A103" s="48" t="s">
        <v>14</v>
      </c>
      <c r="B103" s="47" t="s">
        <v>3</v>
      </c>
      <c r="C103" s="42"/>
      <c r="D103" s="39"/>
      <c r="E103" s="39"/>
    </row>
    <row r="104" spans="1:5" s="46" customFormat="1" ht="16.5" customHeight="1" x14ac:dyDescent="0.2">
      <c r="A104" s="48"/>
      <c r="B104" s="32" t="s">
        <v>2</v>
      </c>
      <c r="C104" s="42"/>
      <c r="E104" s="39"/>
    </row>
  </sheetData>
  <customSheetViews>
    <customSheetView guid="{BF848B42-0CFB-42A6-8D54-5CDF81B77CB0}" scale="115" showPageBreaks="1" view="pageBreakPreview" showRuler="0">
      <selection activeCell="A3" sqref="A1:IV65536"/>
      <pageMargins left="0.98425196850393704" right="0.39370078740157483" top="0.31496062992125984" bottom="0.59055118110236227" header="0" footer="0.39370078740157483"/>
      <pageSetup paperSize="9" orientation="portrait" r:id="rId1"/>
      <headerFooter alignWithMargins="0">
        <oddFooter xml:space="preserve">&amp;L&amp;9       strona &amp;P&amp;R  </oddFooter>
      </headerFooter>
    </customSheetView>
  </customSheetViews>
  <mergeCells count="17">
    <mergeCell ref="A1:E1"/>
    <mergeCell ref="A6:D6"/>
    <mergeCell ref="A9:D9"/>
    <mergeCell ref="A82:D82"/>
    <mergeCell ref="A84:E84"/>
    <mergeCell ref="A81:D81"/>
    <mergeCell ref="D2:E2"/>
    <mergeCell ref="A7:D7"/>
    <mergeCell ref="A99:D99"/>
    <mergeCell ref="A86:D86"/>
    <mergeCell ref="A87:C87"/>
    <mergeCell ref="A90:E90"/>
    <mergeCell ref="A92:D92"/>
    <mergeCell ref="A88:D88"/>
    <mergeCell ref="A96:D96"/>
    <mergeCell ref="A97:E97"/>
    <mergeCell ref="A93:E93"/>
  </mergeCells>
  <phoneticPr fontId="0" type="noConversion"/>
  <hyperlinks>
    <hyperlink ref="A19:B19" r:id="rId2" display="Hosta 'Abiqua Drinking Gourd'"/>
    <hyperlink ref="A23:B23" r:id="rId3" display="Hosta 'August Moon'"/>
    <hyperlink ref="A29:B29" r:id="rId4" display="Hosta 'Big Daddy'"/>
    <hyperlink ref="A32:B32" r:id="rId5" display="Hosta 'Blue Mouse Ears'"/>
    <hyperlink ref="A43:B43" r:id="rId6" display="Hosta 'Dream Queen'"/>
    <hyperlink ref="A46:B46" r:id="rId7" display="Hosta 'Fire and Ice'"/>
    <hyperlink ref="A48:B48" r:id="rId8" display="Hosta 'First Frost'"/>
    <hyperlink ref="A50:B50" r:id="rId9" display="Hosta 'Fragrant Bouquet'"/>
    <hyperlink ref="A55:B55" r:id="rId10" display="Hosta 'Golden Tiara'"/>
    <hyperlink ref="A56:B56" r:id="rId11" display="Hosta 'Invincible'"/>
    <hyperlink ref="A59:B59" r:id="rId12" display="Hosta 'Lakeside Little Tuft'"/>
    <hyperlink ref="A64:B64" r:id="rId13" display="Hosta 'Orange Marmalade'"/>
    <hyperlink ref="A67:B67" r:id="rId14" display="Hosta 'Risky Bussiness'"/>
    <hyperlink ref="A69:B69" r:id="rId15" display="Hosta siebldiana 'Elegans'"/>
    <hyperlink ref="A72:B72" r:id="rId16" display="Hosta 'Stained Glass'"/>
    <hyperlink ref="A78:B78" r:id="rId17" display="Hosta 'White Feather'"/>
    <hyperlink ref="A33:B33" r:id="rId18" display="Hosta 'Broadway'"/>
    <hyperlink ref="A74:B74" r:id="rId19" display="Hosta 'Sum and Substance'"/>
    <hyperlink ref="A31:B31" r:id="rId20" display="Hosta &quot;Blue Mammoth&quot;"/>
    <hyperlink ref="A65:B65" r:id="rId21" display="Hosta 'Pathfinder'"/>
    <hyperlink ref="A24:B24" r:id="rId22" display="Hosta 'Autumn Frost'"/>
    <hyperlink ref="A20:B20" r:id="rId23" display="Hosta 'Alligator Alley'"/>
    <hyperlink ref="A35:B35" r:id="rId24" display="Hosta 'Captain's Adventure'"/>
    <hyperlink ref="A36:B36" r:id="rId25" display="Hosta 'Cathedral Windows'"/>
    <hyperlink ref="A47:B47" r:id="rId26" display="Hosta 'Firn Line'"/>
    <hyperlink ref="A57:B57" r:id="rId27" display="Hosta 'Jurassic Park'"/>
    <hyperlink ref="A38:B38" r:id="rId28" display="Hosta 'Crowned Imperial'"/>
    <hyperlink ref="A58:B58" r:id="rId29" display="Hosta 'Lady Guinevre'"/>
    <hyperlink ref="A37:B37" r:id="rId30" display="Hosta 'Color Festival'"/>
    <hyperlink ref="A39:B39" r:id="rId31" display="Hosta 'Dancing Mouse'"/>
    <hyperlink ref="A49:B49" r:id="rId32" display="Hosta 'First Mate'"/>
    <hyperlink ref="B104" r:id="rId33"/>
    <hyperlink ref="B103" r:id="rId34"/>
    <hyperlink ref="A103" r:id="rId35" display="&gt;&gt; mapa "/>
    <hyperlink ref="A40:B40" r:id="rId36" display="Hosta 'Devon Green'"/>
    <hyperlink ref="A44:B44" r:id="rId37" display="Hosta 'Earth Angel'"/>
    <hyperlink ref="A28:B28" r:id="rId38" display="Hosta 'Beach Boy'"/>
    <hyperlink ref="A25:B25" r:id="rId39" display="Hosta 'Avocado'"/>
    <hyperlink ref="A71:B71" r:id="rId40" display="Hosta 'Snake Eyes'"/>
    <hyperlink ref="A27:B27" r:id="rId41" display="Hosta 'Banana Kid'"/>
    <hyperlink ref="A45:B45" r:id="rId42" display="Hosta 'Emerald Charger'"/>
    <hyperlink ref="A63:B63" r:id="rId43" display="Hosta 'Northern Exposure'"/>
    <hyperlink ref="A61:B61" r:id="rId44" display="Hosta 'Moon Split'"/>
    <hyperlink ref="A21:B21" r:id="rId45" display="Hosta 'Ann Kulpa'"/>
    <hyperlink ref="A26:B26" r:id="rId46" display="Hosta 'Baby Booties'"/>
    <hyperlink ref="A77:B77" r:id="rId47" display="Hosta 'Victory'"/>
    <hyperlink ref="A76:B76" r:id="rId48" display="Hosta 'Venus'"/>
    <hyperlink ref="A60:B60" r:id="rId49" display="Hosta 'Luna Moth'"/>
    <hyperlink ref="A54:B54" r:id="rId50" display="Hosta 'Ginko Craig'"/>
    <hyperlink ref="A42:B42" r:id="rId51" display="Hosta' Dragon Warrior'"/>
    <hyperlink ref="A73:B73" r:id="rId52" display="Hosta 'Stiletto'"/>
    <hyperlink ref="A70:B70" r:id="rId53" display="Hosta 'Sitting Pretty'"/>
    <hyperlink ref="A30:B30" r:id="rId54" display="Hosta 'Blue Ivory'"/>
    <hyperlink ref="A53:B53" r:id="rId55" display="Hosta 'Funny Bones'"/>
    <hyperlink ref="A22:B22" r:id="rId56" display="Hosta 'Annabel Lee'"/>
    <hyperlink ref="A34:B34" r:id="rId57" display="Hosta 'Bulletproof'"/>
    <hyperlink ref="A41:B41" r:id="rId58" display="Hosta 'Diamond Necklace'"/>
    <hyperlink ref="A52:B52" r:id="rId59" display="Hosta 'Fruit Cup'"/>
    <hyperlink ref="A62:B62" r:id="rId60" display="Hosta 'Morning Star'"/>
    <hyperlink ref="A51:B51" r:id="rId61" display="Hosta 'Francheska'"/>
    <hyperlink ref="A66:B66" r:id="rId62" display="Hosta 'Red Cadet'"/>
    <hyperlink ref="A68:B68" r:id="rId63" display="Hosta 'Robert Frost'"/>
    <hyperlink ref="A79:B79" r:id="rId64" display="Hosta 'Yellow Polka Dot Bikini'"/>
    <hyperlink ref="A75:B75" r:id="rId65" display="Hosta 'Twisted Spearmint'"/>
  </hyperlinks>
  <pageMargins left="0.78740157480314965" right="0.59055118110236227" top="0.47244094488188981" bottom="0.59055118110236227" header="0" footer="0.35433070866141736"/>
  <pageSetup paperSize="9" orientation="portrait" r:id="rId66"/>
  <headerFooter alignWithMargins="0">
    <oddFooter>&amp;C&amp;P / &amp;N</oddFooter>
  </headerFooter>
  <rowBreaks count="1" manualBreakCount="1">
    <brk id="82" max="4" man="1"/>
  </rowBreaks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Hosty-luz 2023</vt:lpstr>
      <vt:lpstr>'Hosty-luz 2023'!Obszar_wydruku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2022-10-19T08:21:54Z</dcterms:created>
  <dcterms:modified xsi:type="dcterms:W3CDTF">2022-10-19T08:22:11Z</dcterms:modified>
</cp:coreProperties>
</file>